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Todesfall- und Bestattungsrecht Ländergesetze 2020\Anlagen CD\"/>
    </mc:Choice>
  </mc:AlternateContent>
  <bookViews>
    <workbookView xWindow="0" yWindow="0" windowWidth="5775" windowHeight="11460" activeTab="1"/>
  </bookViews>
  <sheets>
    <sheet name="Grunddaten" sheetId="1" r:id="rId1"/>
    <sheet name="Einkommensgrenze § 85 SGB XII" sheetId="2" r:id="rId2"/>
    <sheet name="Vermögenseinsatz" sheetId="3" r:id="rId3"/>
    <sheet name="Kreditaufnahme "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4" i="3"/>
  <c r="B29" i="1"/>
  <c r="B12" i="1"/>
  <c r="B20" i="2"/>
  <c r="B19" i="2"/>
  <c r="B18" i="2"/>
  <c r="B7" i="2"/>
  <c r="B27" i="1"/>
  <c r="B23" i="2" l="1"/>
  <c r="B7" i="3"/>
  <c r="B31" i="1"/>
  <c r="B9" i="2" s="1"/>
  <c r="B12" i="2" s="1"/>
  <c r="B25" i="2" l="1"/>
  <c r="B4" i="4" s="1"/>
  <c r="B6" i="4" s="1"/>
</calcChain>
</file>

<file path=xl/sharedStrings.xml><?xml version="1.0" encoding="utf-8"?>
<sst xmlns="http://schemas.openxmlformats.org/spreadsheetml/2006/main" count="43" uniqueCount="43">
  <si>
    <t>Einkommenseinsatz bei Leistungen der Sozialbestattung gem. § 74 SGB XII</t>
  </si>
  <si>
    <t>Grundbetrag</t>
  </si>
  <si>
    <t>Familienzuschlag Partner</t>
  </si>
  <si>
    <t>Familienzuschlag Kind(er)</t>
  </si>
  <si>
    <t>Kosten der Unterkunft</t>
  </si>
  <si>
    <t>Personen</t>
  </si>
  <si>
    <t>Monatliche Aufwendungen der Unterkunft ohne Heizkosten</t>
  </si>
  <si>
    <t>Wassergeld</t>
  </si>
  <si>
    <t>Gesamtaufwendungen der Unterkunft ohne Heizkosten</t>
  </si>
  <si>
    <t>Einkommensgrenze § 85 SGB XII</t>
  </si>
  <si>
    <t xml:space="preserve">sonstige zu berücksichtigende Aufwendungen </t>
  </si>
  <si>
    <t>Nebenkosten (als pauschale Vorauszahlung bei Miete ohne Heizkosten)</t>
  </si>
  <si>
    <t>Einkommen nachfragende Person</t>
  </si>
  <si>
    <t>Einkommen Kinder, die überwiegend unterhalten werden:</t>
  </si>
  <si>
    <t>Einkommen nicht getrennt lebender Ehegatte oder Lebenspartner</t>
  </si>
  <si>
    <t>nachfragende Person</t>
  </si>
  <si>
    <t>Einkommen Partner</t>
  </si>
  <si>
    <t>Einkommen Kinder überwiegend unterhalten:</t>
  </si>
  <si>
    <t xml:space="preserve">Anzahl Kinder, die überwiegend unterhalten werden: </t>
  </si>
  <si>
    <t xml:space="preserve">Anzahl Bewohner </t>
  </si>
  <si>
    <t xml:space="preserve">Gesamtaufwendungen der zu berücksichtigenden Personen </t>
  </si>
  <si>
    <t xml:space="preserve">Gesamteinkommen </t>
  </si>
  <si>
    <t xml:space="preserve">Vermögenseinsatz § 90 SGB XII </t>
  </si>
  <si>
    <t xml:space="preserve">nachfragende Person </t>
  </si>
  <si>
    <t>Partner</t>
  </si>
  <si>
    <t>Kinder, die überwiegend unterhalten werden</t>
  </si>
  <si>
    <t>Vermögensfreibetrag gesamt</t>
  </si>
  <si>
    <t xml:space="preserve">Erforderlichkeit des Nachweises der Möglichkeit einer kreditfinanzierten Bestattung  </t>
  </si>
  <si>
    <t xml:space="preserve">Einkommenseinsatz mtl. </t>
  </si>
  <si>
    <t xml:space="preserve">Einkommenseinsatz 12 Monate </t>
  </si>
  <si>
    <t xml:space="preserve">vorhandener nicht getrennt lebender Ehegatte oder Lebenspartner </t>
  </si>
  <si>
    <t xml:space="preserve">Müllabfuhr als Belastung durch Immobilienbesitz </t>
  </si>
  <si>
    <t xml:space="preserve">Grundmiete / Belastung durch Immobilienbesitz </t>
  </si>
  <si>
    <t xml:space="preserve">Straßenreinigung als Belastung durch Immobilienbesitz </t>
  </si>
  <si>
    <t xml:space="preserve">Grundsteuer als Belastung durch Immobilienbesitz </t>
  </si>
  <si>
    <t xml:space="preserve">Abwasser, Kanalgebühren als Belastung durch Immobilienbesitz </t>
  </si>
  <si>
    <t xml:space="preserve">Gebäudeversicherungen als Belastung durch Immobilienbesitz </t>
  </si>
  <si>
    <t>Anzahl Kinder im Haushalt, die sich überwiegend selbst unterhalten:</t>
  </si>
  <si>
    <t>Unterhaltsbeitrag für Kinder, die sich überwiegend selbst unterhalten</t>
  </si>
  <si>
    <t xml:space="preserve">Anzahl der Personen, für die Unterkunftskosten berücksichitgt werden </t>
  </si>
  <si>
    <t>Einkommensgrenze nach § 85 SGB XII für 2021</t>
  </si>
  <si>
    <t>Einkommenseinsatz abzgl. besondere Belastungen</t>
  </si>
  <si>
    <t>zu berücksichtigendes Einkommen abzgl. Absetzbeträge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</si>
</sst>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2" fillId="0" borderId="0" xfId="0" applyFont="1"/>
    <xf numFmtId="0" fontId="0" fillId="0" borderId="0" xfId="0" applyFont="1"/>
    <xf numFmtId="44" fontId="0" fillId="0" borderId="0" xfId="1" applyFont="1"/>
    <xf numFmtId="0" fontId="0" fillId="0" borderId="0" xfId="0" applyAlignment="1">
      <alignment vertical="center"/>
    </xf>
    <xf numFmtId="44" fontId="2" fillId="0" borderId="0" xfId="1" applyFont="1"/>
    <xf numFmtId="0" fontId="3" fillId="0" borderId="0" xfId="0" applyFont="1"/>
    <xf numFmtId="0" fontId="4" fillId="0" borderId="0" xfId="0" applyFont="1"/>
    <xf numFmtId="0" fontId="0" fillId="0" borderId="0" xfId="1" applyNumberFormat="1" applyFont="1" applyFill="1"/>
    <xf numFmtId="0" fontId="0" fillId="0" borderId="0" xfId="0" applyFill="1"/>
    <xf numFmtId="44" fontId="0" fillId="2" borderId="0" xfId="1" applyFont="1" applyFill="1"/>
    <xf numFmtId="0" fontId="0" fillId="2" borderId="0" xfId="0" applyFill="1"/>
    <xf numFmtId="0" fontId="0" fillId="2" borderId="0" xfId="0" applyFont="1" applyFill="1"/>
    <xf numFmtId="0" fontId="0" fillId="3" borderId="0" xfId="1" applyNumberFormat="1" applyFont="1" applyFill="1"/>
    <xf numFmtId="44" fontId="2" fillId="3" borderId="0" xfId="1" applyFont="1" applyFill="1"/>
    <xf numFmtId="0" fontId="0" fillId="3" borderId="0" xfId="0" applyFill="1"/>
    <xf numFmtId="44" fontId="2" fillId="3" borderId="0" xfId="0" applyNumberFormat="1" applyFont="1" applyFill="1"/>
    <xf numFmtId="44" fontId="0" fillId="3" borderId="0" xfId="1" applyFont="1" applyFill="1"/>
    <xf numFmtId="44" fontId="2" fillId="4" borderId="0" xfId="1" applyFont="1" applyFill="1"/>
    <xf numFmtId="0" fontId="2" fillId="2" borderId="0" xfId="0" applyFont="1" applyFill="1"/>
    <xf numFmtId="0" fontId="0" fillId="5" borderId="0" xfId="0" applyFill="1"/>
    <xf numFmtId="0" fontId="4" fillId="5" borderId="0" xfId="0" applyFont="1" applyFill="1"/>
  </cellXfs>
  <cellStyles count="2">
    <cellStyle name="Standard" xfId="0" builtinId="0"/>
    <cellStyle name="Währung" xfId="1"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190499</xdr:colOff>
      <xdr:row>4</xdr:row>
      <xdr:rowOff>47626</xdr:rowOff>
    </xdr:from>
    <xdr:to>
      <xdr:col>10</xdr:col>
      <xdr:colOff>647700</xdr:colOff>
      <xdr:row>7</xdr:row>
      <xdr:rowOff>76200</xdr:rowOff>
    </xdr:to>
    <xdr:sp macro="" textlink="">
      <xdr:nvSpPr>
        <xdr:cNvPr id="2" name="Abgerundetes Rechteck 1"/>
        <xdr:cNvSpPr/>
      </xdr:nvSpPr>
      <xdr:spPr>
        <a:xfrm>
          <a:off x="6400799" y="809626"/>
          <a:ext cx="6553201" cy="600074"/>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solidFill>
                <a:sysClr val="windowText" lastClr="000000"/>
              </a:solidFill>
            </a:rPr>
            <a:t>Bei alleinstehenden</a:t>
          </a:r>
          <a:r>
            <a:rPr lang="de-DE" sz="1100" baseline="0">
              <a:solidFill>
                <a:sysClr val="windowText" lastClr="000000"/>
              </a:solidFill>
            </a:rPr>
            <a:t> Antragstellern ist zwingend eine </a:t>
          </a:r>
          <a:r>
            <a:rPr lang="de-DE" sz="1400" b="1" baseline="0">
              <a:solidFill>
                <a:sysClr val="windowText" lastClr="000000"/>
              </a:solidFill>
            </a:rPr>
            <a:t>0</a:t>
          </a:r>
          <a:r>
            <a:rPr lang="de-DE" sz="1100" baseline="0">
              <a:solidFill>
                <a:sysClr val="windowText" lastClr="000000"/>
              </a:solidFill>
            </a:rPr>
            <a:t> zu erfassen. </a:t>
          </a:r>
        </a:p>
        <a:p>
          <a:pPr algn="l"/>
          <a:r>
            <a:rPr lang="de-DE" sz="1100" baseline="0">
              <a:solidFill>
                <a:sysClr val="windowText" lastClr="000000"/>
              </a:solidFill>
            </a:rPr>
            <a:t>Sofern ein nicht getrenntlebender Ehegatte oder Lebenspartner vorhanden ist, erfassen Sie bitte eine </a:t>
          </a:r>
          <a:r>
            <a:rPr lang="de-DE" sz="1400" b="1" baseline="0">
              <a:solidFill>
                <a:sysClr val="windowText" lastClr="000000"/>
              </a:solidFill>
            </a:rPr>
            <a:t>1</a:t>
          </a:r>
          <a:r>
            <a:rPr lang="de-DE" sz="1100" baseline="0">
              <a:solidFill>
                <a:sysClr val="windowText" lastClr="000000"/>
              </a:solidFill>
            </a:rPr>
            <a:t>. </a:t>
          </a:r>
          <a:endParaRPr lang="de-D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295276</xdr:colOff>
      <xdr:row>22</xdr:row>
      <xdr:rowOff>57151</xdr:rowOff>
    </xdr:from>
    <xdr:to>
      <xdr:col>9</xdr:col>
      <xdr:colOff>104775</xdr:colOff>
      <xdr:row>25</xdr:row>
      <xdr:rowOff>133350</xdr:rowOff>
    </xdr:to>
    <xdr:sp macro="" textlink="">
      <xdr:nvSpPr>
        <xdr:cNvPr id="2" name="Abgerundetes Rechteck 1"/>
        <xdr:cNvSpPr/>
      </xdr:nvSpPr>
      <xdr:spPr>
        <a:xfrm>
          <a:off x="4400551" y="4248151"/>
          <a:ext cx="5143499" cy="647699"/>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400">
              <a:solidFill>
                <a:sysClr val="windowText" lastClr="000000"/>
              </a:solidFill>
            </a:rPr>
            <a:t>Bei einem positivem</a:t>
          </a:r>
          <a:r>
            <a:rPr lang="de-DE" sz="1400" baseline="0">
              <a:solidFill>
                <a:sysClr val="windowText" lastClr="000000"/>
              </a:solidFill>
            </a:rPr>
            <a:t> Wert ist immer auch die Möglichkeit der Kreditaufnahme zur Finanzierung der Bestattungskosten zu prüfen. </a:t>
          </a:r>
          <a:endParaRPr lang="de-DE" sz="1400">
            <a:solidFill>
              <a:sysClr val="windowText" lastClr="000000"/>
            </a:solidFill>
          </a:endParaRPr>
        </a:p>
      </xdr:txBody>
    </xdr:sp>
    <xdr:clientData/>
  </xdr:twoCellAnchor>
  <xdr:twoCellAnchor>
    <xdr:from>
      <xdr:col>1</xdr:col>
      <xdr:colOff>657225</xdr:colOff>
      <xdr:row>26</xdr:row>
      <xdr:rowOff>161924</xdr:rowOff>
    </xdr:from>
    <xdr:to>
      <xdr:col>9</xdr:col>
      <xdr:colOff>504825</xdr:colOff>
      <xdr:row>31</xdr:row>
      <xdr:rowOff>76199</xdr:rowOff>
    </xdr:to>
    <xdr:sp macro="" textlink="">
      <xdr:nvSpPr>
        <xdr:cNvPr id="3" name="Abgerundetes Rechteck 2"/>
        <xdr:cNvSpPr/>
      </xdr:nvSpPr>
      <xdr:spPr>
        <a:xfrm>
          <a:off x="4029075" y="5114924"/>
          <a:ext cx="5915025" cy="866775"/>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de-DE" sz="1400">
              <a:solidFill>
                <a:sysClr val="windowText" lastClr="000000"/>
              </a:solidFill>
              <a:latin typeface="+mn-lt"/>
              <a:ea typeface="+mn-ea"/>
              <a:cs typeface="+mn-cs"/>
            </a:rPr>
            <a:t>Bei vorhandenen Abzahlungsverpflichtungen ist zu prüfen, ob die Möglichkeit der Aussetzung der Darlehensverpflichtung besteht oder mit welchen wirtschaftlichen Folgen eine Aussetzung verbunden ist.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638175</xdr:colOff>
      <xdr:row>3</xdr:row>
      <xdr:rowOff>66674</xdr:rowOff>
    </xdr:from>
    <xdr:to>
      <xdr:col>12</xdr:col>
      <xdr:colOff>742950</xdr:colOff>
      <xdr:row>17</xdr:row>
      <xdr:rowOff>95250</xdr:rowOff>
    </xdr:to>
    <xdr:sp macro="" textlink="">
      <xdr:nvSpPr>
        <xdr:cNvPr id="4" name="Abgerundetes Rechteck 3"/>
        <xdr:cNvSpPr/>
      </xdr:nvSpPr>
      <xdr:spPr>
        <a:xfrm>
          <a:off x="3381375" y="638174"/>
          <a:ext cx="7724775" cy="2695576"/>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400">
              <a:solidFill>
                <a:sysClr val="windowText" lastClr="000000"/>
              </a:solidFill>
            </a:rPr>
            <a:t>Sofern</a:t>
          </a:r>
          <a:r>
            <a:rPr lang="de-DE" sz="1400" baseline="0">
              <a:solidFill>
                <a:sysClr val="windowText" lastClr="000000"/>
              </a:solidFill>
            </a:rPr>
            <a:t> das Einkommen die Einkommensgrenze übersteigt, ist die Möglichkeit der Kreditaufnahme zur Finanzierung der Bestattungskosten zu prüfen. </a:t>
          </a:r>
        </a:p>
        <a:p>
          <a:pPr algn="l"/>
          <a:endParaRPr lang="de-DE" sz="1400" baseline="0">
            <a:solidFill>
              <a:sysClr val="windowText" lastClr="000000"/>
            </a:solidFill>
          </a:endParaRPr>
        </a:p>
        <a:p>
          <a:pPr algn="l"/>
          <a:r>
            <a:rPr lang="de-DE" sz="1400" baseline="0">
              <a:solidFill>
                <a:sysClr val="windowText" lastClr="000000"/>
              </a:solidFill>
            </a:rPr>
            <a:t>Wenn der die Einkommensgrenze übersteigende Betrag über einen Zeitraum von 12 Monaten die Kosten der Bestattung deckt, dann kann eine Leistung nur erfolgen, wenn nachweislich eine Kreditvergabe über die Hausbank des Antragstellers abgelehnt wurde. Im Einzelfall kann auch ein längerer Zeitraum für die Rückzahlung des Kedits angemessen sein. </a:t>
          </a:r>
        </a:p>
        <a:p>
          <a:pPr algn="l"/>
          <a:endParaRPr lang="de-DE" sz="1400" baseline="0">
            <a:solidFill>
              <a:sysClr val="windowText" lastClr="000000"/>
            </a:solidFill>
          </a:endParaRPr>
        </a:p>
        <a:p>
          <a:pPr algn="l"/>
          <a:r>
            <a:rPr lang="de-DE" sz="1400" baseline="0">
              <a:solidFill>
                <a:sysClr val="windowText" lastClr="000000"/>
              </a:solidFill>
            </a:rPr>
            <a:t>Es muss ebenfalls belegt werden, dass mit dem Bestattungsunternehmen keine Ratenzahlung vereinbart werden konnte. </a:t>
          </a:r>
        </a:p>
        <a:p>
          <a:pPr algn="l"/>
          <a:endParaRPr lang="de-DE" sz="1400" baseline="0">
            <a:solidFill>
              <a:sysClr val="windowText" lastClr="000000"/>
            </a:solidFill>
          </a:endParaRPr>
        </a:p>
        <a:p>
          <a:pPr algn="l"/>
          <a:r>
            <a:rPr lang="de-DE" sz="1400" baseline="0">
              <a:solidFill>
                <a:sysClr val="windowText" lastClr="000000"/>
              </a:solidFill>
            </a:rPr>
            <a:t> </a:t>
          </a:r>
        </a:p>
        <a:p>
          <a:pPr algn="l"/>
          <a:r>
            <a:rPr lang="de-DE" sz="1400">
              <a:solidFill>
                <a:sysClr val="windowText" lastClr="000000"/>
              </a:solidFill>
            </a:rPr>
            <a:t>Einzelfall (s.o. 2. Absatz,</a:t>
          </a:r>
          <a:r>
            <a:rPr lang="de-DE" sz="1400" baseline="0">
              <a:solidFill>
                <a:sysClr val="windowText" lastClr="000000"/>
              </a:solidFill>
            </a:rPr>
            <a:t> letzter Satz)</a:t>
          </a:r>
          <a:r>
            <a:rPr lang="de-DE" sz="1400">
              <a:solidFill>
                <a:sysClr val="windowText" lastClr="000000"/>
              </a:solidFill>
            </a:rPr>
            <a:t>: Welche</a:t>
          </a:r>
          <a:r>
            <a:rPr lang="de-DE" sz="1400" baseline="0">
              <a:solidFill>
                <a:sysClr val="windowText" lastClr="000000"/>
              </a:solidFill>
            </a:rPr>
            <a:t> Fälle kommen hier beispielhaft in Frage?, Vosteen, 30.11.2020</a:t>
          </a:r>
          <a:endParaRPr lang="de-DE" sz="1400">
            <a:solidFill>
              <a:sysClr val="windowText" lastClr="00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Normal="100" workbookViewId="0">
      <selection activeCell="B18" sqref="B18"/>
    </sheetView>
  </sheetViews>
  <sheetFormatPr baseColWidth="10" defaultRowHeight="15" x14ac:dyDescent="0.25"/>
  <cols>
    <col min="1" max="1" width="82.140625" bestFit="1" customWidth="1"/>
    <col min="2" max="2" width="11" bestFit="1" customWidth="1"/>
  </cols>
  <sheetData>
    <row r="1" spans="1:2" s="1" customFormat="1" x14ac:dyDescent="0.25">
      <c r="A1" s="1" t="s">
        <v>0</v>
      </c>
    </row>
    <row r="2" spans="1:2" s="1" customFormat="1" x14ac:dyDescent="0.25"/>
    <row r="3" spans="1:2" x14ac:dyDescent="0.25">
      <c r="A3" s="1" t="s">
        <v>5</v>
      </c>
      <c r="B3" s="1"/>
    </row>
    <row r="4" spans="1:2" x14ac:dyDescent="0.25">
      <c r="A4" s="1"/>
      <c r="B4" s="1"/>
    </row>
    <row r="5" spans="1:2" x14ac:dyDescent="0.25">
      <c r="A5" t="s">
        <v>12</v>
      </c>
      <c r="B5" s="10">
        <v>0</v>
      </c>
    </row>
    <row r="6" spans="1:2" x14ac:dyDescent="0.25">
      <c r="A6" t="s">
        <v>30</v>
      </c>
      <c r="B6" s="19">
        <v>1</v>
      </c>
    </row>
    <row r="7" spans="1:2" x14ac:dyDescent="0.25">
      <c r="A7" s="2" t="s">
        <v>14</v>
      </c>
      <c r="B7" s="10">
        <v>0</v>
      </c>
    </row>
    <row r="8" spans="1:2" s="2" customFormat="1" x14ac:dyDescent="0.25">
      <c r="A8" s="2" t="s">
        <v>18</v>
      </c>
      <c r="B8" s="12"/>
    </row>
    <row r="9" spans="1:2" s="2" customFormat="1" x14ac:dyDescent="0.25">
      <c r="A9" s="2" t="s">
        <v>13</v>
      </c>
      <c r="B9" s="10">
        <v>0</v>
      </c>
    </row>
    <row r="10" spans="1:2" x14ac:dyDescent="0.25">
      <c r="A10" s="6" t="s">
        <v>37</v>
      </c>
      <c r="B10" s="11"/>
    </row>
    <row r="11" spans="1:2" x14ac:dyDescent="0.25">
      <c r="A11" s="6" t="s">
        <v>38</v>
      </c>
      <c r="B11" s="10">
        <v>0</v>
      </c>
    </row>
    <row r="12" spans="1:2" x14ac:dyDescent="0.25">
      <c r="A12" s="6" t="s">
        <v>19</v>
      </c>
      <c r="B12" s="13">
        <f>1+B6+B8+B10</f>
        <v>2</v>
      </c>
    </row>
    <row r="13" spans="1:2" x14ac:dyDescent="0.25">
      <c r="A13" s="6"/>
      <c r="B13" s="8"/>
    </row>
    <row r="15" spans="1:2" x14ac:dyDescent="0.25">
      <c r="A15" s="1" t="s">
        <v>6</v>
      </c>
      <c r="B15" s="1"/>
    </row>
    <row r="16" spans="1:2" x14ac:dyDescent="0.25">
      <c r="A16" s="1"/>
      <c r="B16" s="1"/>
    </row>
    <row r="17" spans="1:2" x14ac:dyDescent="0.25">
      <c r="A17" t="s">
        <v>32</v>
      </c>
      <c r="B17" s="10">
        <v>800</v>
      </c>
    </row>
    <row r="18" spans="1:2" x14ac:dyDescent="0.25">
      <c r="A18" t="s">
        <v>11</v>
      </c>
      <c r="B18" s="10">
        <v>0</v>
      </c>
    </row>
    <row r="19" spans="1:2" x14ac:dyDescent="0.25">
      <c r="A19" t="s">
        <v>7</v>
      </c>
      <c r="B19" s="10">
        <v>0</v>
      </c>
    </row>
    <row r="20" spans="1:2" x14ac:dyDescent="0.25">
      <c r="A20" t="s">
        <v>31</v>
      </c>
      <c r="B20" s="10">
        <v>0</v>
      </c>
    </row>
    <row r="21" spans="1:2" x14ac:dyDescent="0.25">
      <c r="A21" t="s">
        <v>33</v>
      </c>
      <c r="B21" s="10">
        <v>0</v>
      </c>
    </row>
    <row r="22" spans="1:2" x14ac:dyDescent="0.25">
      <c r="A22" t="s">
        <v>34</v>
      </c>
      <c r="B22" s="10">
        <v>0</v>
      </c>
    </row>
    <row r="23" spans="1:2" x14ac:dyDescent="0.25">
      <c r="A23" t="s">
        <v>35</v>
      </c>
      <c r="B23" s="10">
        <v>0</v>
      </c>
    </row>
    <row r="24" spans="1:2" x14ac:dyDescent="0.25">
      <c r="A24" t="s">
        <v>36</v>
      </c>
      <c r="B24" s="10">
        <v>0</v>
      </c>
    </row>
    <row r="25" spans="1:2" x14ac:dyDescent="0.25">
      <c r="A25" t="s">
        <v>10</v>
      </c>
      <c r="B25" s="10">
        <v>0</v>
      </c>
    </row>
    <row r="26" spans="1:2" x14ac:dyDescent="0.25">
      <c r="B26" s="3"/>
    </row>
    <row r="27" spans="1:2" x14ac:dyDescent="0.25">
      <c r="A27" t="s">
        <v>8</v>
      </c>
      <c r="B27" s="14">
        <f>SUM(B17:B26)</f>
        <v>800</v>
      </c>
    </row>
    <row r="28" spans="1:2" x14ac:dyDescent="0.25">
      <c r="B28" s="5"/>
    </row>
    <row r="29" spans="1:2" x14ac:dyDescent="0.25">
      <c r="A29" t="s">
        <v>39</v>
      </c>
      <c r="B29" s="15">
        <f>1+B6+B8</f>
        <v>2</v>
      </c>
    </row>
    <row r="30" spans="1:2" x14ac:dyDescent="0.25">
      <c r="B30" s="9"/>
    </row>
    <row r="31" spans="1:2" x14ac:dyDescent="0.25">
      <c r="A31" s="7" t="s">
        <v>20</v>
      </c>
      <c r="B31" s="16">
        <f>B27/B12*B29</f>
        <v>800</v>
      </c>
    </row>
  </sheetData>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4" workbookViewId="0">
      <selection activeCell="G13" sqref="G13"/>
    </sheetView>
  </sheetViews>
  <sheetFormatPr baseColWidth="10" defaultRowHeight="15" x14ac:dyDescent="0.25"/>
  <cols>
    <col min="1" max="1" width="50.5703125" bestFit="1" customWidth="1"/>
    <col min="2" max="2" width="11" style="3" bestFit="1" customWidth="1"/>
  </cols>
  <sheetData>
    <row r="1" spans="1:5" x14ac:dyDescent="0.25">
      <c r="A1" s="1" t="s">
        <v>40</v>
      </c>
    </row>
    <row r="3" spans="1:5" x14ac:dyDescent="0.25">
      <c r="A3" s="20" t="s">
        <v>1</v>
      </c>
      <c r="B3" s="17">
        <v>892</v>
      </c>
    </row>
    <row r="5" spans="1:5" x14ac:dyDescent="0.25">
      <c r="A5" t="s">
        <v>2</v>
      </c>
      <c r="B5" s="17">
        <v>313</v>
      </c>
    </row>
    <row r="7" spans="1:5" x14ac:dyDescent="0.25">
      <c r="A7" t="s">
        <v>3</v>
      </c>
      <c r="B7" s="17">
        <f>303*Grunddaten!B8</f>
        <v>0</v>
      </c>
    </row>
    <row r="9" spans="1:5" x14ac:dyDescent="0.25">
      <c r="A9" s="20" t="s">
        <v>4</v>
      </c>
      <c r="B9" s="17">
        <f>Grunddaten!B31</f>
        <v>800</v>
      </c>
    </row>
    <row r="12" spans="1:5" x14ac:dyDescent="0.25">
      <c r="A12" s="1" t="s">
        <v>9</v>
      </c>
      <c r="B12" s="14">
        <f>SUM(B3:B11)</f>
        <v>2005</v>
      </c>
    </row>
    <row r="15" spans="1:5" x14ac:dyDescent="0.25">
      <c r="D15" s="4"/>
    </row>
    <row r="16" spans="1:5" x14ac:dyDescent="0.25">
      <c r="A16" s="21" t="s">
        <v>42</v>
      </c>
      <c r="D16" s="4"/>
      <c r="E16" s="4"/>
    </row>
    <row r="18" spans="1:9" x14ac:dyDescent="0.25">
      <c r="A18" t="s">
        <v>15</v>
      </c>
      <c r="B18" s="17">
        <f>Grunddaten!B5</f>
        <v>0</v>
      </c>
      <c r="F18" s="4"/>
    </row>
    <row r="19" spans="1:9" x14ac:dyDescent="0.25">
      <c r="A19" t="s">
        <v>16</v>
      </c>
      <c r="B19" s="17">
        <f>Grunddaten!B7</f>
        <v>0</v>
      </c>
      <c r="F19" s="4"/>
    </row>
    <row r="20" spans="1:9" x14ac:dyDescent="0.25">
      <c r="A20" t="s">
        <v>17</v>
      </c>
      <c r="B20" s="17">
        <f>Grunddaten!B9</f>
        <v>0</v>
      </c>
      <c r="I20" s="4"/>
    </row>
    <row r="21" spans="1:9" x14ac:dyDescent="0.25">
      <c r="I21" s="4"/>
    </row>
    <row r="23" spans="1:9" x14ac:dyDescent="0.25">
      <c r="A23" s="1" t="s">
        <v>21</v>
      </c>
      <c r="B23" s="17">
        <f>SUM(B18:B22)</f>
        <v>0</v>
      </c>
    </row>
    <row r="25" spans="1:9" x14ac:dyDescent="0.25">
      <c r="A25" s="1" t="s">
        <v>41</v>
      </c>
      <c r="B25" s="18">
        <f>B23-B12-Grunddaten!B11</f>
        <v>-2005</v>
      </c>
    </row>
  </sheetData>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4" sqref="D4"/>
    </sheetView>
  </sheetViews>
  <sheetFormatPr baseColWidth="10" defaultRowHeight="15" x14ac:dyDescent="0.25"/>
  <cols>
    <col min="1" max="1" width="42.140625" bestFit="1" customWidth="1"/>
    <col min="2" max="2" width="12" bestFit="1" customWidth="1"/>
  </cols>
  <sheetData>
    <row r="1" spans="1:2" x14ac:dyDescent="0.25">
      <c r="A1" s="1" t="s">
        <v>22</v>
      </c>
    </row>
    <row r="2" spans="1:2" x14ac:dyDescent="0.25">
      <c r="B2" s="3"/>
    </row>
    <row r="3" spans="1:2" x14ac:dyDescent="0.25">
      <c r="A3" t="s">
        <v>23</v>
      </c>
      <c r="B3" s="17">
        <v>5000</v>
      </c>
    </row>
    <row r="4" spans="1:2" x14ac:dyDescent="0.25">
      <c r="A4" t="s">
        <v>24</v>
      </c>
      <c r="B4" s="17">
        <f>5000*Grunddaten!B6</f>
        <v>5000</v>
      </c>
    </row>
    <row r="5" spans="1:2" x14ac:dyDescent="0.25">
      <c r="A5" t="s">
        <v>25</v>
      </c>
      <c r="B5" s="17">
        <f>500*Grunddaten!B8</f>
        <v>0</v>
      </c>
    </row>
    <row r="6" spans="1:2" x14ac:dyDescent="0.25">
      <c r="B6" s="3"/>
    </row>
    <row r="7" spans="1:2" x14ac:dyDescent="0.25">
      <c r="A7" s="1" t="s">
        <v>26</v>
      </c>
      <c r="B7" s="14">
        <f>SUM(B2:B6)</f>
        <v>10000</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25" sqref="E25"/>
    </sheetView>
  </sheetViews>
  <sheetFormatPr baseColWidth="10" defaultRowHeight="15" x14ac:dyDescent="0.25"/>
  <cols>
    <col min="1" max="1" width="29.7109375" customWidth="1"/>
  </cols>
  <sheetData>
    <row r="1" spans="1:2" x14ac:dyDescent="0.25">
      <c r="A1" s="1" t="s">
        <v>27</v>
      </c>
    </row>
    <row r="2" spans="1:2" x14ac:dyDescent="0.25">
      <c r="A2" s="1"/>
    </row>
    <row r="3" spans="1:2" x14ac:dyDescent="0.25">
      <c r="A3" s="1"/>
    </row>
    <row r="4" spans="1:2" x14ac:dyDescent="0.25">
      <c r="A4" s="1" t="s">
        <v>28</v>
      </c>
      <c r="B4" s="16">
        <f>'Einkommensgrenze § 85 SGB XII'!B25</f>
        <v>-2005</v>
      </c>
    </row>
    <row r="5" spans="1:2" x14ac:dyDescent="0.25">
      <c r="A5" s="1"/>
    </row>
    <row r="6" spans="1:2" x14ac:dyDescent="0.25">
      <c r="A6" s="1" t="s">
        <v>29</v>
      </c>
      <c r="B6" s="16">
        <f>B4*12</f>
        <v>-24060</v>
      </c>
    </row>
  </sheetData>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1E62F6A3E40D4CB23177ADDC866EF8" ma:contentTypeVersion="0" ma:contentTypeDescription="Ein neues Dokument erstellen." ma:contentTypeScope="" ma:versionID="65c8614f9b7f9d4ffb2f647bd898101f">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37200C-ED51-4C05-929C-45218DF8B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FC5DC37-2913-4D52-99D1-C1CD52C5411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1FA1263-57E2-48E5-84A5-B0B3CB773A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Grunddaten</vt:lpstr>
      <vt:lpstr>Einkommensgrenze § 85 SGB XII</vt:lpstr>
      <vt:lpstr>Vermögenseinsatz</vt:lpstr>
      <vt:lpstr>Kreditaufnahme </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Doyen, Jörg</dc:creator>
  <cp:lastModifiedBy>Bisping, Antje</cp:lastModifiedBy>
  <dcterms:created xsi:type="dcterms:W3CDTF">2020-09-04T08:14:01Z</dcterms:created>
  <dcterms:modified xsi:type="dcterms:W3CDTF">2021-03-08T08:25:27Z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0x010100551E62F6A3E40D4CB23177ADDC866EF8</vt:lpwstr>
  </property>
</Properties>
</file>